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SS summary planned vs ach" sheetId="1" r:id="rId1"/>
    <sheet name="Summary action-taken" sheetId="2" r:id="rId2"/>
    <sheet name="Facilities covered" sheetId="3" r:id="rId3"/>
    <sheet name="Sheet1" sheetId="4" r:id="rId4"/>
  </sheets>
  <calcPr calcId="124519" calcOnSave="0"/>
</workbook>
</file>

<file path=xl/calcChain.xml><?xml version="1.0" encoding="utf-8"?>
<calcChain xmlns="http://schemas.openxmlformats.org/spreadsheetml/2006/main">
  <c r="E29" i="3"/>
  <c r="I13"/>
  <c r="E13"/>
  <c r="E31"/>
  <c r="E30"/>
  <c r="E28"/>
  <c r="E27"/>
  <c r="E24"/>
  <c r="E23"/>
  <c r="E22"/>
  <c r="I15"/>
  <c r="I14"/>
  <c r="I12"/>
  <c r="I11"/>
  <c r="I8"/>
  <c r="I7"/>
  <c r="I6"/>
  <c r="E14"/>
  <c r="E15"/>
  <c r="E7"/>
  <c r="E8"/>
  <c r="E11"/>
  <c r="E12"/>
  <c r="E6"/>
</calcChain>
</file>

<file path=xl/sharedStrings.xml><?xml version="1.0" encoding="utf-8"?>
<sst xmlns="http://schemas.openxmlformats.org/spreadsheetml/2006/main" count="89" uniqueCount="65">
  <si>
    <t>State</t>
  </si>
  <si>
    <t>Mandatory Disclosure : Supportive Supervision Summary (Planned Vs achieved)</t>
  </si>
  <si>
    <t>Level</t>
  </si>
  <si>
    <t>Planned visits (numbers)</t>
  </si>
  <si>
    <t>Quarter-1</t>
  </si>
  <si>
    <t>District</t>
  </si>
  <si>
    <t>Block</t>
  </si>
  <si>
    <t>Action/s recommended and agreed</t>
  </si>
  <si>
    <t>Action to be taken at what level (State, Division, District, Block, Facility) and by whom</t>
  </si>
  <si>
    <t>Action taken (Yes/No)</t>
  </si>
  <si>
    <t>Pending at what level</t>
  </si>
  <si>
    <t>Type of facilities</t>
  </si>
  <si>
    <t>DH</t>
  </si>
  <si>
    <t>SDH</t>
  </si>
  <si>
    <t>FRU</t>
  </si>
  <si>
    <t>Non FRU CHC</t>
  </si>
  <si>
    <t>Block PHC</t>
  </si>
  <si>
    <t>PHC</t>
  </si>
  <si>
    <t>SC</t>
  </si>
  <si>
    <t>VHND sites</t>
  </si>
  <si>
    <t>Remaining facilities (numbers)</t>
  </si>
  <si>
    <t>Quarter -1</t>
  </si>
  <si>
    <t>Quarter-2</t>
  </si>
  <si>
    <t>Quarter-3</t>
  </si>
  <si>
    <t>Quarter-4</t>
  </si>
  <si>
    <t>Division/ Regional</t>
  </si>
  <si>
    <t>Reference (Report: name of supervisor and date)</t>
  </si>
  <si>
    <t>Total existing (numbers)</t>
  </si>
  <si>
    <t>Achieved (numbers and %)</t>
  </si>
  <si>
    <t xml:space="preserve">Month-wise Summary Sheet of action taken </t>
  </si>
  <si>
    <t>Sl. No. Name of facility Visited</t>
  </si>
  <si>
    <t>3 key Issues Identified</t>
  </si>
  <si>
    <t>Number of  facilities covered  in Q1</t>
  </si>
  <si>
    <t>% facilities covered in Q1</t>
  </si>
  <si>
    <t>Facilities covered in Supportive Supervision (All the facilities to be covered atleast twice a year)</t>
  </si>
  <si>
    <t>Pl use the filled checklists/Supportive supervision reports to generate above summary sheets every quarter for each level.</t>
  </si>
  <si>
    <t>% remaining facilities covered in Q2</t>
  </si>
  <si>
    <t>% visits for which report/action plan available/uploaded</t>
  </si>
  <si>
    <t xml:space="preserve">In the above sheet each row reflects one facility  visited </t>
  </si>
  <si>
    <t>DH- Sonepur</t>
  </si>
  <si>
    <t>1                      2                      3</t>
  </si>
  <si>
    <t>The above format needs to be duplicated for Q3 and Q4</t>
  </si>
  <si>
    <t>2014-15</t>
  </si>
  <si>
    <t>58 (107%)</t>
  </si>
  <si>
    <t>52 (96%)</t>
  </si>
  <si>
    <t>112 (207%)</t>
  </si>
  <si>
    <t>State Level ( 13 Nodal officers + 5 HoDs  @ one visit per month)</t>
  </si>
  <si>
    <t>Regional Level ( 4 RDMHS and 4 ZMOs @ one per week )</t>
  </si>
  <si>
    <t>110(105%)</t>
  </si>
  <si>
    <t>132(127%)</t>
  </si>
  <si>
    <t>302(290%)</t>
  </si>
  <si>
    <t>District Level (DMHO , DCHS , DIO , DTCO , DMO  , DLO, Additional DMHO @ one visit per week )</t>
  </si>
  <si>
    <t>145 (159%)</t>
  </si>
  <si>
    <t>121 (133%)</t>
  </si>
  <si>
    <t>124 (136%)</t>
  </si>
  <si>
    <t>Block Level ( Deputy DMHO , CHO , MPHEO, HE, PMOO,DPMO @ Two per week)</t>
  </si>
  <si>
    <t>16890(96%)</t>
  </si>
  <si>
    <t>17220(98%)</t>
  </si>
  <si>
    <t>18950(108%)</t>
  </si>
  <si>
    <t>Quarter -3</t>
  </si>
  <si>
    <t>Fixed Day Health Clinics ( Mobile Medical Units )</t>
  </si>
  <si>
    <t>Facilities under PPP( Urban Health Centres)</t>
  </si>
  <si>
    <t>Number of  facilities covered  in Q2</t>
  </si>
  <si>
    <t>Number of  facilities covered  in Q3</t>
  </si>
  <si>
    <t>% facilities covered in Q3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</si>
</sst>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6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9" xfId="0" applyBorder="1" applyAlignment="1">
      <alignment vertical="top"/>
    </xf>
    <xf numFmtId="0" fontId="3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0" fillId="0" borderId="25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9" xfId="0" applyBorder="1" applyAlignment="1">
      <alignment vertical="top"/>
    </xf>
    <xf numFmtId="0" fontId="3" fillId="0" borderId="0" xfId="0" applyFont="1" applyAlignment="1">
      <alignment vertical="top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27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31" xfId="0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21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3" fillId="2" borderId="34" xfId="0" applyFont="1" applyFill="1" applyBorder="1" applyAlignment="1">
      <alignment horizontal="center" vertical="top"/>
    </xf>
    <xf numFmtId="0" fontId="3" fillId="2" borderId="37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1" fillId="0" borderId="0" xfId="1"/>
    <xf numFmtId="0" fontId="0" fillId="0" borderId="2" xfId="0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6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0"/>
  <sheetViews>
    <sheetView workbookViewId="0">
      <selection activeCell="I20" sqref="I20"/>
    </sheetView>
  </sheetViews>
  <sheetFormatPr defaultRowHeight="15"/>
  <cols>
    <col min="2" max="2" width="18" customWidth="1"/>
    <col min="3" max="10" width="14.28515625" style="1" customWidth="1"/>
  </cols>
  <sheetData>
    <row r="2" spans="2:10" ht="17.25"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2:10" ht="15.75" thickBot="1">
      <c r="B3" t="s">
        <v>42</v>
      </c>
    </row>
    <row r="4" spans="2:10">
      <c r="B4" s="61" t="s">
        <v>2</v>
      </c>
      <c r="C4" s="55" t="s">
        <v>4</v>
      </c>
      <c r="D4" s="56"/>
      <c r="E4" s="57" t="s">
        <v>22</v>
      </c>
      <c r="F4" s="58"/>
      <c r="G4" s="55" t="s">
        <v>23</v>
      </c>
      <c r="H4" s="59"/>
      <c r="I4" s="60" t="s">
        <v>24</v>
      </c>
      <c r="J4" s="59"/>
    </row>
    <row r="5" spans="2:10" s="33" customFormat="1" ht="45.75" thickBot="1">
      <c r="B5" s="62"/>
      <c r="C5" s="38" t="s">
        <v>3</v>
      </c>
      <c r="D5" s="41" t="s">
        <v>28</v>
      </c>
      <c r="E5" s="41" t="s">
        <v>3</v>
      </c>
      <c r="F5" s="41" t="s">
        <v>28</v>
      </c>
      <c r="G5" s="31" t="s">
        <v>3</v>
      </c>
      <c r="H5" s="41" t="s">
        <v>28</v>
      </c>
      <c r="I5" s="32" t="s">
        <v>3</v>
      </c>
      <c r="J5" s="41" t="s">
        <v>28</v>
      </c>
    </row>
    <row r="6" spans="2:10">
      <c r="B6" s="7" t="s">
        <v>0</v>
      </c>
      <c r="C6" s="39">
        <v>54</v>
      </c>
      <c r="D6" s="42" t="s">
        <v>43</v>
      </c>
      <c r="E6" s="39">
        <v>54</v>
      </c>
      <c r="F6" s="42" t="s">
        <v>44</v>
      </c>
      <c r="G6" s="39">
        <v>54</v>
      </c>
      <c r="H6" s="42" t="s">
        <v>45</v>
      </c>
      <c r="I6" s="5"/>
      <c r="J6" s="3"/>
    </row>
    <row r="7" spans="2:10">
      <c r="B7" s="7"/>
      <c r="C7" s="39"/>
      <c r="D7" s="42"/>
      <c r="E7" s="42"/>
      <c r="F7" s="37"/>
      <c r="G7" s="10"/>
      <c r="H7" s="3"/>
      <c r="I7" s="5"/>
      <c r="J7" s="3"/>
    </row>
    <row r="8" spans="2:10">
      <c r="B8" s="8" t="s">
        <v>25</v>
      </c>
      <c r="C8" s="39">
        <v>104</v>
      </c>
      <c r="D8" s="42" t="s">
        <v>48</v>
      </c>
      <c r="E8" s="39">
        <v>104</v>
      </c>
      <c r="F8" s="42" t="s">
        <v>49</v>
      </c>
      <c r="G8" s="39">
        <v>104</v>
      </c>
      <c r="H8" s="42" t="s">
        <v>50</v>
      </c>
      <c r="I8" s="5"/>
      <c r="J8" s="3"/>
    </row>
    <row r="9" spans="2:10">
      <c r="B9" s="7"/>
      <c r="C9" s="39"/>
      <c r="D9" s="42"/>
      <c r="E9" s="42"/>
      <c r="F9" s="37"/>
      <c r="G9" s="10"/>
      <c r="H9" s="3"/>
      <c r="I9" s="5"/>
      <c r="J9" s="3"/>
    </row>
    <row r="10" spans="2:10">
      <c r="B10" s="7" t="s">
        <v>5</v>
      </c>
      <c r="C10" s="39">
        <v>91</v>
      </c>
      <c r="D10" s="42" t="s">
        <v>52</v>
      </c>
      <c r="E10" s="39">
        <v>91</v>
      </c>
      <c r="F10" s="42" t="s">
        <v>53</v>
      </c>
      <c r="G10" s="39">
        <v>91</v>
      </c>
      <c r="H10" s="42" t="s">
        <v>54</v>
      </c>
      <c r="I10" s="5"/>
      <c r="J10" s="3"/>
    </row>
    <row r="11" spans="2:10">
      <c r="B11" s="7"/>
      <c r="C11" s="39"/>
      <c r="D11" s="42"/>
      <c r="E11" s="42"/>
      <c r="F11" s="37"/>
      <c r="G11" s="10"/>
      <c r="H11" s="3"/>
      <c r="I11" s="5"/>
      <c r="J11" s="3"/>
    </row>
    <row r="12" spans="2:10" ht="15.75" thickBot="1">
      <c r="B12" s="9" t="s">
        <v>6</v>
      </c>
      <c r="C12" s="40">
        <v>17550</v>
      </c>
      <c r="D12" s="43" t="s">
        <v>56</v>
      </c>
      <c r="E12" s="40">
        <v>17550</v>
      </c>
      <c r="F12" s="43" t="s">
        <v>57</v>
      </c>
      <c r="G12" s="40">
        <v>17550</v>
      </c>
      <c r="H12" s="43" t="s">
        <v>58</v>
      </c>
      <c r="I12" s="6"/>
      <c r="J12" s="2"/>
    </row>
    <row r="14" spans="2:10">
      <c r="B14" t="s">
        <v>46</v>
      </c>
    </row>
    <row r="16" spans="2:10">
      <c r="B16" t="s">
        <v>47</v>
      </c>
    </row>
    <row r="18" spans="2:2">
      <c r="B18" t="s">
        <v>51</v>
      </c>
    </row>
    <row r="20" spans="2:2">
      <c r="B20" t="s">
        <v>55</v>
      </c>
    </row>
  </sheetData>
  <mergeCells count="6">
    <mergeCell ref="B2:J2"/>
    <mergeCell ref="C4:D4"/>
    <mergeCell ref="E4:F4"/>
    <mergeCell ref="G4:H4"/>
    <mergeCell ref="I4:J4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13"/>
  <sheetViews>
    <sheetView topLeftCell="A3" workbookViewId="0">
      <selection activeCell="D5" sqref="D5"/>
    </sheetView>
  </sheetViews>
  <sheetFormatPr defaultRowHeight="15"/>
  <cols>
    <col min="1" max="1" width="4" style="4" customWidth="1"/>
    <col min="2" max="2" width="13.5703125" style="4" customWidth="1"/>
    <col min="3" max="3" width="11.42578125" style="4" customWidth="1"/>
    <col min="4" max="4" width="19.28515625" style="4" customWidth="1"/>
    <col min="5" max="5" width="15.5703125" style="4" customWidth="1"/>
    <col min="6" max="6" width="25.7109375" style="4" customWidth="1"/>
    <col min="7" max="7" width="14.140625" style="4" customWidth="1"/>
    <col min="8" max="8" width="12.85546875" style="4" customWidth="1"/>
    <col min="9" max="16384" width="9.140625" style="4"/>
  </cols>
  <sheetData>
    <row r="2" spans="2:8" ht="17.25">
      <c r="B2" s="63" t="s">
        <v>29</v>
      </c>
      <c r="C2" s="63"/>
      <c r="D2" s="63"/>
      <c r="E2" s="63"/>
      <c r="F2" s="63"/>
      <c r="G2" s="63"/>
      <c r="H2" s="63"/>
    </row>
    <row r="3" spans="2:8" ht="15.75" thickBot="1"/>
    <row r="4" spans="2:8" ht="66.75" customHeight="1" thickBot="1">
      <c r="B4" s="44" t="s">
        <v>30</v>
      </c>
      <c r="C4" s="20" t="s">
        <v>31</v>
      </c>
      <c r="D4" s="20" t="s">
        <v>26</v>
      </c>
      <c r="E4" s="20" t="s">
        <v>7</v>
      </c>
      <c r="F4" s="20" t="s">
        <v>8</v>
      </c>
      <c r="G4" s="20" t="s">
        <v>9</v>
      </c>
      <c r="H4" s="21" t="s">
        <v>10</v>
      </c>
    </row>
    <row r="5" spans="2:8" ht="49.5" customHeight="1">
      <c r="B5" s="17" t="s">
        <v>39</v>
      </c>
      <c r="C5" s="50" t="s">
        <v>40</v>
      </c>
      <c r="D5" s="18"/>
      <c r="E5" s="18"/>
      <c r="F5" s="18"/>
      <c r="G5" s="18"/>
      <c r="H5" s="19"/>
    </row>
    <row r="6" spans="2:8">
      <c r="B6" s="12"/>
      <c r="C6" s="11"/>
      <c r="D6" s="11"/>
      <c r="E6" s="11"/>
      <c r="F6" s="11"/>
      <c r="G6" s="11"/>
      <c r="H6" s="13"/>
    </row>
    <row r="7" spans="2:8">
      <c r="B7" s="12"/>
      <c r="C7" s="11"/>
      <c r="D7" s="11"/>
      <c r="E7" s="11"/>
      <c r="F7" s="11"/>
      <c r="G7" s="11"/>
      <c r="H7" s="13"/>
    </row>
    <row r="8" spans="2:8">
      <c r="B8" s="12"/>
      <c r="C8" s="11"/>
      <c r="D8" s="11"/>
      <c r="E8" s="11"/>
      <c r="F8" s="11"/>
      <c r="G8" s="11"/>
      <c r="H8" s="13"/>
    </row>
    <row r="9" spans="2:8">
      <c r="B9" s="12"/>
      <c r="C9" s="11"/>
      <c r="D9" s="11"/>
      <c r="E9" s="11"/>
      <c r="F9" s="11"/>
      <c r="G9" s="11"/>
      <c r="H9" s="13"/>
    </row>
    <row r="10" spans="2:8" ht="15.75" thickBot="1">
      <c r="B10" s="14"/>
      <c r="C10" s="15"/>
      <c r="D10" s="15"/>
      <c r="E10" s="15"/>
      <c r="F10" s="15"/>
      <c r="G10" s="15"/>
      <c r="H10" s="16"/>
    </row>
    <row r="12" spans="2:8">
      <c r="B12" s="4" t="s">
        <v>35</v>
      </c>
    </row>
    <row r="13" spans="2:8">
      <c r="B13" s="4" t="s">
        <v>38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M31"/>
  <sheetViews>
    <sheetView tabSelected="1" workbookViewId="0">
      <selection activeCell="F25" sqref="F25"/>
    </sheetView>
  </sheetViews>
  <sheetFormatPr defaultRowHeight="15"/>
  <cols>
    <col min="1" max="1" width="3.42578125" style="4" customWidth="1"/>
    <col min="2" max="2" width="22.7109375" style="4" customWidth="1"/>
    <col min="3" max="3" width="16.28515625" style="4" customWidth="1"/>
    <col min="4" max="13" width="21.140625" style="4" customWidth="1"/>
    <col min="14" max="16384" width="9.140625" style="4"/>
  </cols>
  <sheetData>
    <row r="2" spans="2:13" ht="17.25">
      <c r="B2" s="63" t="s">
        <v>34</v>
      </c>
      <c r="C2" s="63"/>
      <c r="D2" s="63"/>
      <c r="E2" s="63"/>
      <c r="F2" s="63"/>
      <c r="G2" s="63"/>
      <c r="H2" s="63"/>
      <c r="I2" s="63"/>
      <c r="J2" s="53"/>
      <c r="K2" s="53"/>
      <c r="L2" s="53"/>
      <c r="M2" s="53"/>
    </row>
    <row r="3" spans="2:13" ht="18" thickBot="1">
      <c r="B3" s="22"/>
      <c r="C3" s="22"/>
      <c r="D3" s="22"/>
      <c r="E3" s="22"/>
      <c r="F3" s="45"/>
      <c r="G3" s="22"/>
      <c r="H3" s="22"/>
      <c r="I3" s="45"/>
    </row>
    <row r="4" spans="2:13" s="30" customFormat="1" ht="15.75" thickBot="1">
      <c r="B4" s="64" t="s">
        <v>11</v>
      </c>
      <c r="C4" s="70" t="s">
        <v>27</v>
      </c>
      <c r="D4" s="66" t="s">
        <v>21</v>
      </c>
      <c r="E4" s="67"/>
      <c r="F4" s="47"/>
      <c r="G4" s="68" t="s">
        <v>22</v>
      </c>
      <c r="H4" s="69"/>
      <c r="I4" s="46"/>
    </row>
    <row r="5" spans="2:13" s="36" customFormat="1" ht="51.75" customHeight="1">
      <c r="B5" s="65"/>
      <c r="C5" s="65"/>
      <c r="D5" s="48" t="s">
        <v>32</v>
      </c>
      <c r="E5" s="48" t="s">
        <v>33</v>
      </c>
      <c r="F5" s="51" t="s">
        <v>37</v>
      </c>
      <c r="G5" s="48" t="s">
        <v>62</v>
      </c>
      <c r="H5" s="35" t="s">
        <v>36</v>
      </c>
      <c r="I5" s="52" t="s">
        <v>37</v>
      </c>
    </row>
    <row r="6" spans="2:13">
      <c r="B6" s="23" t="s">
        <v>12</v>
      </c>
      <c r="C6" s="71">
        <v>9</v>
      </c>
      <c r="D6" s="71">
        <v>9</v>
      </c>
      <c r="E6" s="71">
        <f>D6/C6*100</f>
        <v>100</v>
      </c>
      <c r="F6" s="13"/>
      <c r="G6" s="71">
        <v>9</v>
      </c>
      <c r="H6" s="71">
        <v>9</v>
      </c>
      <c r="I6" s="71">
        <f>H6/G6*100</f>
        <v>100</v>
      </c>
    </row>
    <row r="7" spans="2:13">
      <c r="B7" s="23" t="s">
        <v>13</v>
      </c>
      <c r="C7" s="71">
        <v>30</v>
      </c>
      <c r="D7" s="71">
        <v>30</v>
      </c>
      <c r="E7" s="71">
        <f t="shared" ref="E7:E15" si="0">D7/C7*100</f>
        <v>100</v>
      </c>
      <c r="F7" s="13"/>
      <c r="G7" s="71">
        <v>30</v>
      </c>
      <c r="H7" s="71">
        <v>30</v>
      </c>
      <c r="I7" s="71">
        <f t="shared" ref="I7:I8" si="1">H7/G7*100</f>
        <v>100</v>
      </c>
    </row>
    <row r="8" spans="2:13">
      <c r="B8" s="23" t="s">
        <v>14</v>
      </c>
      <c r="C8" s="71">
        <v>220</v>
      </c>
      <c r="D8" s="71">
        <v>187</v>
      </c>
      <c r="E8" s="71">
        <f t="shared" si="0"/>
        <v>85</v>
      </c>
      <c r="F8" s="13"/>
      <c r="G8" s="71">
        <v>220</v>
      </c>
      <c r="H8" s="71">
        <v>193</v>
      </c>
      <c r="I8" s="75">
        <f t="shared" si="1"/>
        <v>87.727272727272734</v>
      </c>
    </row>
    <row r="9" spans="2:13">
      <c r="B9" s="23" t="s">
        <v>15</v>
      </c>
      <c r="C9" s="71"/>
      <c r="D9" s="71"/>
      <c r="E9" s="71"/>
      <c r="F9" s="13"/>
      <c r="G9" s="71"/>
      <c r="H9" s="71"/>
      <c r="I9" s="71"/>
    </row>
    <row r="10" spans="2:13">
      <c r="B10" s="23" t="s">
        <v>16</v>
      </c>
      <c r="C10" s="71"/>
      <c r="D10" s="71"/>
      <c r="E10" s="71"/>
      <c r="F10" s="13"/>
      <c r="G10" s="71"/>
      <c r="H10" s="71"/>
      <c r="I10" s="71"/>
    </row>
    <row r="11" spans="2:13">
      <c r="B11" s="23" t="s">
        <v>17</v>
      </c>
      <c r="C11" s="71">
        <v>1061</v>
      </c>
      <c r="D11" s="71">
        <v>1061</v>
      </c>
      <c r="E11" s="71">
        <f t="shared" si="0"/>
        <v>100</v>
      </c>
      <c r="F11" s="13"/>
      <c r="G11" s="71">
        <v>1061</v>
      </c>
      <c r="H11" s="71">
        <v>1061</v>
      </c>
      <c r="I11" s="71">
        <f t="shared" ref="I11:I13" si="2">H11/G11*100</f>
        <v>100</v>
      </c>
    </row>
    <row r="12" spans="2:13">
      <c r="B12" s="23" t="s">
        <v>18</v>
      </c>
      <c r="C12" s="71">
        <v>7617</v>
      </c>
      <c r="D12" s="71">
        <v>7617</v>
      </c>
      <c r="E12" s="71">
        <f t="shared" si="0"/>
        <v>100</v>
      </c>
      <c r="F12" s="13"/>
      <c r="G12" s="71">
        <v>7617</v>
      </c>
      <c r="H12" s="71">
        <v>7617</v>
      </c>
      <c r="I12" s="71">
        <f t="shared" si="2"/>
        <v>100</v>
      </c>
    </row>
    <row r="13" spans="2:13">
      <c r="B13" s="23" t="s">
        <v>19</v>
      </c>
      <c r="C13" s="71">
        <v>13123</v>
      </c>
      <c r="D13" s="71">
        <v>13123</v>
      </c>
      <c r="E13" s="71">
        <f t="shared" si="0"/>
        <v>100</v>
      </c>
      <c r="F13" s="13"/>
      <c r="G13" s="71">
        <v>13123</v>
      </c>
      <c r="H13" s="71">
        <v>13123</v>
      </c>
      <c r="I13" s="71">
        <f t="shared" si="2"/>
        <v>100</v>
      </c>
    </row>
    <row r="14" spans="2:13" ht="30">
      <c r="B14" s="72" t="s">
        <v>60</v>
      </c>
      <c r="C14" s="71">
        <v>275</v>
      </c>
      <c r="D14" s="71">
        <v>245</v>
      </c>
      <c r="E14" s="75">
        <f t="shared" si="0"/>
        <v>89.090909090909093</v>
      </c>
      <c r="F14" s="13"/>
      <c r="G14" s="71">
        <v>275</v>
      </c>
      <c r="H14" s="71">
        <v>245</v>
      </c>
      <c r="I14" s="75">
        <f t="shared" ref="I14:I15" si="3">H14/G14*100</f>
        <v>89.090909090909093</v>
      </c>
    </row>
    <row r="15" spans="2:13" ht="30.75" thickBot="1">
      <c r="B15" s="73" t="s">
        <v>61</v>
      </c>
      <c r="C15" s="74">
        <v>185</v>
      </c>
      <c r="D15" s="74">
        <v>185</v>
      </c>
      <c r="E15" s="71">
        <f t="shared" si="0"/>
        <v>100</v>
      </c>
      <c r="F15" s="16"/>
      <c r="G15" s="74">
        <v>185</v>
      </c>
      <c r="H15" s="74">
        <v>185</v>
      </c>
      <c r="I15" s="71">
        <f t="shared" si="3"/>
        <v>100</v>
      </c>
    </row>
    <row r="17" spans="2:9">
      <c r="B17" s="4" t="s">
        <v>41</v>
      </c>
    </row>
    <row r="19" spans="2:9" ht="15.75" thickBot="1"/>
    <row r="20" spans="2:9" ht="15.75" thickBot="1">
      <c r="B20" s="64" t="s">
        <v>11</v>
      </c>
      <c r="C20" s="70" t="s">
        <v>27</v>
      </c>
      <c r="D20" s="66" t="s">
        <v>59</v>
      </c>
      <c r="E20" s="67"/>
      <c r="F20" s="47"/>
      <c r="G20" s="68" t="s">
        <v>24</v>
      </c>
      <c r="H20" s="69"/>
      <c r="I20" s="46"/>
    </row>
    <row r="21" spans="2:9" ht="45">
      <c r="B21" s="65"/>
      <c r="C21" s="65"/>
      <c r="D21" s="48" t="s">
        <v>63</v>
      </c>
      <c r="E21" s="48" t="s">
        <v>64</v>
      </c>
      <c r="F21" s="51" t="s">
        <v>37</v>
      </c>
      <c r="G21" s="34" t="s">
        <v>20</v>
      </c>
      <c r="H21" s="35" t="s">
        <v>36</v>
      </c>
      <c r="I21" s="52" t="s">
        <v>37</v>
      </c>
    </row>
    <row r="22" spans="2:9">
      <c r="B22" s="23" t="s">
        <v>12</v>
      </c>
      <c r="C22" s="71">
        <v>9</v>
      </c>
      <c r="D22" s="71">
        <v>9</v>
      </c>
      <c r="E22" s="71">
        <f>D22/C22*100</f>
        <v>100</v>
      </c>
      <c r="F22" s="71"/>
      <c r="G22" s="24"/>
      <c r="H22" s="28"/>
      <c r="I22" s="26"/>
    </row>
    <row r="23" spans="2:9">
      <c r="B23" s="23" t="s">
        <v>13</v>
      </c>
      <c r="C23" s="71">
        <v>30</v>
      </c>
      <c r="D23" s="71">
        <v>30</v>
      </c>
      <c r="E23" s="71">
        <f t="shared" ref="E23:E24" si="4">D23/C23*100</f>
        <v>100</v>
      </c>
      <c r="F23" s="71"/>
      <c r="G23" s="24"/>
      <c r="H23" s="28"/>
      <c r="I23" s="26"/>
    </row>
    <row r="24" spans="2:9">
      <c r="B24" s="23" t="s">
        <v>14</v>
      </c>
      <c r="C24" s="71">
        <v>220</v>
      </c>
      <c r="D24" s="71">
        <v>220</v>
      </c>
      <c r="E24" s="71">
        <f t="shared" si="4"/>
        <v>100</v>
      </c>
      <c r="F24" s="71"/>
      <c r="G24" s="24"/>
      <c r="H24" s="28"/>
      <c r="I24" s="26"/>
    </row>
    <row r="25" spans="2:9">
      <c r="B25" s="23" t="s">
        <v>15</v>
      </c>
      <c r="C25" s="71"/>
      <c r="D25" s="71"/>
      <c r="E25" s="71"/>
      <c r="F25" s="71"/>
      <c r="G25" s="24"/>
      <c r="H25" s="28"/>
      <c r="I25" s="26"/>
    </row>
    <row r="26" spans="2:9">
      <c r="B26" s="23" t="s">
        <v>16</v>
      </c>
      <c r="C26" s="71"/>
      <c r="D26" s="71"/>
      <c r="E26" s="71"/>
      <c r="F26" s="71"/>
      <c r="G26" s="24"/>
      <c r="H26" s="28"/>
      <c r="I26" s="26"/>
    </row>
    <row r="27" spans="2:9">
      <c r="B27" s="23" t="s">
        <v>17</v>
      </c>
      <c r="C27" s="71">
        <v>1061</v>
      </c>
      <c r="D27" s="71">
        <v>1061</v>
      </c>
      <c r="E27" s="71">
        <f t="shared" ref="E27:E29" si="5">D27/C27*100</f>
        <v>100</v>
      </c>
      <c r="F27" s="71"/>
      <c r="G27" s="24"/>
      <c r="H27" s="28"/>
      <c r="I27" s="26"/>
    </row>
    <row r="28" spans="2:9">
      <c r="B28" s="23" t="s">
        <v>18</v>
      </c>
      <c r="C28" s="71">
        <v>7617</v>
      </c>
      <c r="D28" s="71">
        <v>7617</v>
      </c>
      <c r="E28" s="71">
        <f t="shared" si="5"/>
        <v>100</v>
      </c>
      <c r="F28" s="71"/>
      <c r="G28" s="24"/>
      <c r="H28" s="28"/>
      <c r="I28" s="26"/>
    </row>
    <row r="29" spans="2:9">
      <c r="B29" s="23" t="s">
        <v>19</v>
      </c>
      <c r="C29" s="71">
        <v>13123</v>
      </c>
      <c r="D29" s="71">
        <v>13123</v>
      </c>
      <c r="E29" s="71">
        <f t="shared" si="5"/>
        <v>100</v>
      </c>
      <c r="F29" s="11"/>
      <c r="G29" s="24"/>
      <c r="H29" s="28"/>
      <c r="I29" s="26"/>
    </row>
    <row r="30" spans="2:9" ht="30">
      <c r="B30" s="72" t="s">
        <v>60</v>
      </c>
      <c r="C30" s="71">
        <v>275</v>
      </c>
      <c r="D30" s="71">
        <v>245</v>
      </c>
      <c r="E30" s="75">
        <f t="shared" ref="E30:E31" si="6">D30/C30*100</f>
        <v>89.090909090909093</v>
      </c>
      <c r="F30" s="75"/>
      <c r="G30" s="24"/>
      <c r="H30" s="28"/>
      <c r="I30" s="26"/>
    </row>
    <row r="31" spans="2:9" ht="30.75" thickBot="1">
      <c r="B31" s="73" t="s">
        <v>61</v>
      </c>
      <c r="C31" s="74">
        <v>185</v>
      </c>
      <c r="D31" s="74">
        <v>185</v>
      </c>
      <c r="E31" s="71">
        <f t="shared" si="6"/>
        <v>100</v>
      </c>
      <c r="F31" s="71"/>
      <c r="G31" s="25"/>
      <c r="H31" s="29"/>
      <c r="I31" s="27"/>
    </row>
  </sheetData>
  <mergeCells count="9">
    <mergeCell ref="B20:B21"/>
    <mergeCell ref="C20:C21"/>
    <mergeCell ref="D20:E20"/>
    <mergeCell ref="G20:H20"/>
    <mergeCell ref="B4:B5"/>
    <mergeCell ref="D4:E4"/>
    <mergeCell ref="G4:H4"/>
    <mergeCell ref="C4:C5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49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SS summary planned vs ach</vt:lpstr>
      <vt:lpstr>Summary action-taken</vt:lpstr>
      <vt:lpstr>Facilities covered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2015-02-11T06:40:17Z</dcterms:modified>
</cp:coreProperties>
</file>